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6540"/>
  </bookViews>
  <sheets>
    <sheet name="Sheet1" sheetId="1" r:id="rId1"/>
    <sheet name="BLOG記載用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I35" i="1" l="1"/>
  <c r="I41" i="1"/>
  <c r="I33" i="1"/>
  <c r="I34" i="1"/>
  <c r="I31" i="1"/>
  <c r="I32" i="1" s="1"/>
  <c r="I42" i="1"/>
  <c r="I40" i="1"/>
  <c r="I37" i="1"/>
  <c r="I38" i="1"/>
  <c r="I39" i="1"/>
  <c r="I36" i="1"/>
  <c r="I29" i="1"/>
  <c r="I28" i="1"/>
  <c r="I24" i="1"/>
  <c r="I26" i="1"/>
  <c r="I25" i="1"/>
  <c r="I23" i="1"/>
  <c r="I22" i="1"/>
  <c r="I18" i="1"/>
  <c r="I43" i="1"/>
  <c r="I30" i="1" l="1"/>
  <c r="I44" i="1"/>
  <c r="I27" i="1"/>
  <c r="I10" i="1"/>
  <c r="I9" i="1"/>
  <c r="I12" i="1"/>
  <c r="I11" i="1" l="1"/>
  <c r="I20" i="1" l="1"/>
  <c r="I21" i="1" s="1"/>
  <c r="I15" i="1"/>
  <c r="I14" i="1"/>
  <c r="I13" i="1"/>
  <c r="I7" i="1"/>
  <c r="I6" i="1"/>
  <c r="I5" i="1"/>
  <c r="I45" i="1" l="1"/>
  <c r="I8" i="1"/>
  <c r="I16" i="1"/>
  <c r="I17" i="1" l="1"/>
  <c r="I46" i="1" s="1"/>
</calcChain>
</file>

<file path=xl/sharedStrings.xml><?xml version="1.0" encoding="utf-8"?>
<sst xmlns="http://schemas.openxmlformats.org/spreadsheetml/2006/main" count="171" uniqueCount="140">
  <si>
    <t>目的</t>
    <rPh sb="0" eb="2">
      <t>モクテキ</t>
    </rPh>
    <phoneticPr fontId="2"/>
  </si>
  <si>
    <t>カスタマイズ名</t>
    <rPh sb="6" eb="7">
      <t>メイ</t>
    </rPh>
    <phoneticPr fontId="2"/>
  </si>
  <si>
    <t>使用部品</t>
    <rPh sb="0" eb="2">
      <t>シヨウ</t>
    </rPh>
    <rPh sb="2" eb="4">
      <t>ブヒン</t>
    </rPh>
    <phoneticPr fontId="2"/>
  </si>
  <si>
    <t>型格</t>
    <rPh sb="0" eb="1">
      <t>カタ</t>
    </rPh>
    <rPh sb="1" eb="2">
      <t>カク</t>
    </rPh>
    <phoneticPr fontId="2"/>
  </si>
  <si>
    <t>メーカー</t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</si>
  <si>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</si>
  <si>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</si>
  <si>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合価</t>
    <rPh sb="0" eb="1">
      <t>ゴウ</t>
    </rPh>
    <rPh sb="1" eb="2">
      <t>アタイ</t>
    </rPh>
    <phoneticPr fontId="2"/>
  </si>
  <si>
    <t>備考</t>
    <rPh sb="0" eb="2">
      <t>ビコウ</t>
    </rPh>
    <phoneticPr fontId="2"/>
  </si>
  <si>
    <t>完了日付</t>
  </si>
  <si>
    <t>走破力向上</t>
    <phoneticPr fontId="2"/>
  </si>
  <si>
    <t>(1)リフトアップ</t>
    <phoneticPr fontId="2"/>
  </si>
  <si>
    <t>リアダンパーのブラケット</t>
    <phoneticPr fontId="2"/>
  </si>
  <si>
    <t>フロントフォークボルト</t>
    <phoneticPr fontId="2"/>
  </si>
  <si>
    <t>メーターケーブル</t>
    <phoneticPr fontId="2"/>
  </si>
  <si>
    <t>サイドスタンド</t>
    <phoneticPr fontId="2"/>
  </si>
  <si>
    <t>技術料</t>
    <rPh sb="0" eb="3">
      <t>ギジュツリョウ</t>
    </rPh>
    <phoneticPr fontId="2"/>
  </si>
  <si>
    <t>安全対策</t>
    <phoneticPr fontId="2"/>
  </si>
  <si>
    <t>(1)アンダーガード</t>
    <phoneticPr fontId="2"/>
  </si>
  <si>
    <t>ZETA EDスキッドプレート</t>
    <phoneticPr fontId="2"/>
  </si>
  <si>
    <t>購入時装備済み</t>
  </si>
  <si>
    <t>(2)ハンドルバーパッド</t>
    <phoneticPr fontId="2"/>
  </si>
  <si>
    <t>ZETAハンドルバーパッド</t>
    <phoneticPr fontId="2"/>
  </si>
  <si>
    <t>(3)ハンドガード</t>
    <phoneticPr fontId="2"/>
  </si>
  <si>
    <t>アーマーハンドガード ベンド</t>
    <phoneticPr fontId="2"/>
  </si>
  <si>
    <t>X2 プロテクター</t>
    <phoneticPr fontId="2"/>
  </si>
  <si>
    <t>テフロン スロットルチューブ オープンエンド</t>
    <phoneticPr fontId="2"/>
  </si>
  <si>
    <t>チームグリップ</t>
    <phoneticPr fontId="2"/>
  </si>
  <si>
    <t>(4)ワイドステップ化</t>
    <phoneticPr fontId="2"/>
  </si>
  <si>
    <t>クロモリワイドフットペグ</t>
    <phoneticPr fontId="2"/>
  </si>
  <si>
    <t>ドレスアップ（外観改善）</t>
  </si>
  <si>
    <t>(1)フェンダーレス化</t>
    <phoneticPr fontId="2"/>
  </si>
  <si>
    <t>ワイドワットウインカーリレー 平端子+アース+変換カプラー</t>
    <phoneticPr fontId="2"/>
  </si>
  <si>
    <t>インジケータースタビライザー</t>
    <phoneticPr fontId="2"/>
  </si>
  <si>
    <t>MOTOLED 601 LEDフラッシャー スモークレンズ</t>
    <phoneticPr fontId="2"/>
  </si>
  <si>
    <t xml:space="preserve">リフレクターKIT TYPE-3(スリム) ブラック 汎用 </t>
    <phoneticPr fontId="2"/>
  </si>
  <si>
    <t>積載能力改善</t>
    <phoneticPr fontId="2"/>
  </si>
  <si>
    <t>(1)リアキャリア</t>
    <phoneticPr fontId="2"/>
  </si>
  <si>
    <t>純正リアキャリア</t>
    <phoneticPr fontId="2"/>
  </si>
  <si>
    <t>(2)トップケース</t>
    <phoneticPr fontId="2"/>
  </si>
  <si>
    <t>モノロックケース E340 VISION</t>
    <phoneticPr fontId="2"/>
  </si>
  <si>
    <t>(2)フロントスプロケットカバー交換</t>
    <rPh sb="16" eb="18">
      <t>コウカン</t>
    </rPh>
    <phoneticPr fontId="2"/>
  </si>
  <si>
    <t>激安　FTR223D　純正フロントスプロケカバー</t>
    <phoneticPr fontId="2"/>
  </si>
  <si>
    <t>01版</t>
    <rPh sb="2" eb="3">
      <t>ハン</t>
    </rPh>
    <phoneticPr fontId="2"/>
  </si>
  <si>
    <t>MD36 カスタマイズ管理表</t>
    <rPh sb="11" eb="13">
      <t>カンリ</t>
    </rPh>
    <rPh sb="13" eb="14">
      <t>ヒョウ</t>
    </rPh>
    <phoneticPr fontId="2"/>
  </si>
  <si>
    <t>MOTOLEDエッジアルミホルダーキット スモークレンズ</t>
    <phoneticPr fontId="2"/>
  </si>
  <si>
    <t>総　 計</t>
    <rPh sb="0" eb="1">
      <t>ソウ</t>
    </rPh>
    <rPh sb="3" eb="4">
      <t>ケイ</t>
    </rPh>
    <phoneticPr fontId="2"/>
  </si>
  <si>
    <t>NV200 カスタマイズ管理表</t>
    <rPh sb="12" eb="14">
      <t>カンリ</t>
    </rPh>
    <rPh sb="14" eb="15">
      <t>ヒョウ</t>
    </rPh>
    <phoneticPr fontId="2"/>
  </si>
  <si>
    <t>居住性向上</t>
    <rPh sb="0" eb="3">
      <t>キョジュウセイ</t>
    </rPh>
    <phoneticPr fontId="2"/>
  </si>
  <si>
    <t>キャンピングマット（銀マット）</t>
    <rPh sb="10" eb="11">
      <t>ギン</t>
    </rPh>
    <phoneticPr fontId="2"/>
  </si>
  <si>
    <t>60×200cm</t>
    <phoneticPr fontId="2"/>
  </si>
  <si>
    <t>100×200cm</t>
    <phoneticPr fontId="2"/>
  </si>
  <si>
    <t>以前より持ってたものをカット</t>
    <rPh sb="0" eb="2">
      <t>イゼン</t>
    </rPh>
    <rPh sb="4" eb="5">
      <t>モ</t>
    </rPh>
    <phoneticPr fontId="2"/>
  </si>
  <si>
    <t>C-440L-5</t>
  </si>
  <si>
    <t>モノタロウ</t>
  </si>
  <si>
    <t>ラゲッジネット</t>
    <phoneticPr fontId="2"/>
  </si>
  <si>
    <t>NISSAN</t>
    <phoneticPr fontId="2"/>
  </si>
  <si>
    <t>M4×20</t>
    <phoneticPr fontId="2"/>
  </si>
  <si>
    <t>ナフコ</t>
    <phoneticPr fontId="2"/>
  </si>
  <si>
    <t>(3)ラゲッジネット</t>
    <phoneticPr fontId="2"/>
  </si>
  <si>
    <t>(2)遮光カーテン</t>
    <rPh sb="3" eb="5">
      <t>シャコウ</t>
    </rPh>
    <phoneticPr fontId="2"/>
  </si>
  <si>
    <t>BONFORM</t>
    <phoneticPr fontId="2"/>
  </si>
  <si>
    <t xml:space="preserve">車中泊 シャットカーテン フロント3点 </t>
    <phoneticPr fontId="2"/>
  </si>
  <si>
    <t>7901-03BK</t>
    <phoneticPr fontId="2"/>
  </si>
  <si>
    <t>Amazonより購入</t>
    <rPh sb="8" eb="10">
      <t>コウニュウ</t>
    </rPh>
    <phoneticPr fontId="2"/>
  </si>
  <si>
    <t>MG-752</t>
    <phoneticPr fontId="2"/>
  </si>
  <si>
    <t>SONIC</t>
    <phoneticPr fontId="2"/>
  </si>
  <si>
    <t>ナフコにて購入</t>
    <rPh sb="5" eb="7">
      <t>コウニュウ</t>
    </rPh>
    <phoneticPr fontId="2"/>
  </si>
  <si>
    <t>ナイロンクランプ</t>
    <phoneticPr fontId="2"/>
  </si>
  <si>
    <t>PH-879NH(BK)</t>
    <phoneticPr fontId="2"/>
  </si>
  <si>
    <t>ELPA</t>
    <phoneticPr fontId="2"/>
  </si>
  <si>
    <t>モノタロウより購入</t>
    <rPh sb="7" eb="9">
      <t>コウニュウ</t>
    </rPh>
    <phoneticPr fontId="2"/>
  </si>
  <si>
    <t>(1)遮光シート
（荷室用５点）</t>
    <rPh sb="3" eb="5">
      <t>シャコウ</t>
    </rPh>
    <rPh sb="10" eb="12">
      <t>ニシツ</t>
    </rPh>
    <rPh sb="12" eb="13">
      <t>ヨウ</t>
    </rPh>
    <rPh sb="14" eb="15">
      <t>テン</t>
    </rPh>
    <phoneticPr fontId="2"/>
  </si>
  <si>
    <t>超強力マグネットフック</t>
    <rPh sb="0" eb="1">
      <t>チョウ</t>
    </rPh>
    <rPh sb="1" eb="3">
      <t>キョウリョク</t>
    </rPh>
    <phoneticPr fontId="2"/>
  </si>
  <si>
    <t>ポップリベットファスナー</t>
    <phoneticPr fontId="2"/>
  </si>
  <si>
    <t>ブロンズトラス小ねじ</t>
    <rPh sb="7" eb="8">
      <t>コ</t>
    </rPh>
    <phoneticPr fontId="2"/>
  </si>
  <si>
    <t>サブバッテリーシステム</t>
    <phoneticPr fontId="2"/>
  </si>
  <si>
    <t>(1)サブバッテリー</t>
    <phoneticPr fontId="2"/>
  </si>
  <si>
    <t>G&amp;Yu Battery</t>
    <phoneticPr fontId="2"/>
  </si>
  <si>
    <t>SMF27MS-730</t>
    <phoneticPr fontId="2"/>
  </si>
  <si>
    <t>セミサイクルバッテリー(105Ah)</t>
    <phoneticPr fontId="2"/>
  </si>
  <si>
    <t>全自動充電器
PFC搭載マイコンハイテクチャージャー10A(MAX)</t>
    <rPh sb="0" eb="1">
      <t>ゼン</t>
    </rPh>
    <rPh sb="1" eb="3">
      <t>ジドウ</t>
    </rPh>
    <rPh sb="3" eb="6">
      <t>ジュウデンキ</t>
    </rPh>
    <phoneticPr fontId="2"/>
  </si>
  <si>
    <t>ワンゲインより購入 単品:\14,580</t>
    <rPh sb="7" eb="9">
      <t>コウニュウ</t>
    </rPh>
    <rPh sb="10" eb="12">
      <t>タンピン</t>
    </rPh>
    <phoneticPr fontId="2"/>
  </si>
  <si>
    <t>ワンゲインより購入 単品:\15,120</t>
    <rPh sb="10" eb="12">
      <t>タンピン</t>
    </rPh>
    <phoneticPr fontId="2"/>
  </si>
  <si>
    <t>G-HOSE</t>
    <phoneticPr fontId="2"/>
  </si>
  <si>
    <t>ガス抜きホース
SMF,NEXTバッテリー用 約50cm</t>
    <phoneticPr fontId="2"/>
  </si>
  <si>
    <t>ワンゲイン</t>
  </si>
  <si>
    <t>ワンゲイン</t>
    <phoneticPr fontId="2"/>
  </si>
  <si>
    <t>ワンゲインより購入</t>
  </si>
  <si>
    <t>ワンゲインより購入</t>
    <phoneticPr fontId="2"/>
  </si>
  <si>
    <t>SBC-001B</t>
    <phoneticPr fontId="2"/>
  </si>
  <si>
    <t>(2)走行充電器</t>
    <rPh sb="3" eb="5">
      <t>ソウコウ</t>
    </rPh>
    <rPh sb="5" eb="8">
      <t>ジュウデンキ</t>
    </rPh>
    <phoneticPr fontId="2"/>
  </si>
  <si>
    <t>サブバッテリーチャージャー</t>
    <phoneticPr fontId="2"/>
  </si>
  <si>
    <t>New-Era</t>
    <phoneticPr fontId="2"/>
  </si>
  <si>
    <t>KIV-8SQ</t>
    <phoneticPr fontId="2"/>
  </si>
  <si>
    <t>KIV線ケーブル
(耐圧600V 105℃強電流対応 赤黒セット)</t>
    <rPh sb="3" eb="4">
      <t>セン</t>
    </rPh>
    <rPh sb="10" eb="12">
      <t>タイアツ</t>
    </rPh>
    <rPh sb="21" eb="22">
      <t>キョウ</t>
    </rPh>
    <rPh sb="22" eb="24">
      <t>デンリュウ</t>
    </rPh>
    <rPh sb="24" eb="26">
      <t>タイオウ</t>
    </rPh>
    <rPh sb="27" eb="29">
      <t>アカクロ</t>
    </rPh>
    <phoneticPr fontId="2"/>
  </si>
  <si>
    <t>ワンゲイン</t>
    <phoneticPr fontId="2"/>
  </si>
  <si>
    <t>R8-S4</t>
    <phoneticPr fontId="2"/>
  </si>
  <si>
    <t>丸型圧着端子(2個セット)</t>
    <rPh sb="0" eb="2">
      <t>マルガタ</t>
    </rPh>
    <rPh sb="2" eb="4">
      <t>アッチャク</t>
    </rPh>
    <rPh sb="4" eb="6">
      <t>タンシ</t>
    </rPh>
    <rPh sb="8" eb="9">
      <t>コ</t>
    </rPh>
    <phoneticPr fontId="2"/>
  </si>
  <si>
    <t>R8-10</t>
    <phoneticPr fontId="2"/>
  </si>
  <si>
    <t>圧着サービス</t>
    <rPh sb="0" eb="2">
      <t>アッチャク</t>
    </rPh>
    <phoneticPr fontId="2"/>
  </si>
  <si>
    <t>COTEK</t>
    <phoneticPr fontId="2"/>
  </si>
  <si>
    <t>(3)正弦波インバーター</t>
    <rPh sb="3" eb="6">
      <t>セイゲンハ</t>
    </rPh>
    <phoneticPr fontId="2"/>
  </si>
  <si>
    <t>SK1000-112</t>
    <phoneticPr fontId="2"/>
  </si>
  <si>
    <t>正弦波インバーター/DC-ACインバーター
(出力1000W/電圧DC12v→AC100v)</t>
    <rPh sb="0" eb="3">
      <t>セイゲンハ</t>
    </rPh>
    <rPh sb="23" eb="25">
      <t>シュツリョク</t>
    </rPh>
    <rPh sb="31" eb="33">
      <t>デンアツ</t>
    </rPh>
    <phoneticPr fontId="2"/>
  </si>
  <si>
    <t>1012KIV</t>
    <phoneticPr fontId="2"/>
  </si>
  <si>
    <t>スチールラックのキタジマ より購入</t>
    <rPh sb="15" eb="17">
      <t>コウニュウ</t>
    </rPh>
    <phoneticPr fontId="2"/>
  </si>
  <si>
    <t>ジョイント金具　4入　30型用パーツ　ユニクロ</t>
  </si>
  <si>
    <t>ジョイント金具　4入　30型用パーツ　ユニクロ</t>
    <phoneticPr fontId="2"/>
  </si>
  <si>
    <t>コーナーパッチ30型　4入　30型用パーツ　ユニクロ</t>
    <phoneticPr fontId="2"/>
  </si>
  <si>
    <t>(6)サブバッテリーラック</t>
    <phoneticPr fontId="2"/>
  </si>
  <si>
    <t>BESTEK</t>
    <phoneticPr fontId="2"/>
  </si>
  <si>
    <t>MRS203BU</t>
    <phoneticPr fontId="2"/>
  </si>
  <si>
    <t xml:space="preserve">シガーソケット
usb 充電器 ソケット 3連 USB 4ポート シガーライター対応可能 電圧・電流測定機能搭載 12V/24V車対応 </t>
    <phoneticPr fontId="2"/>
  </si>
  <si>
    <t>(4)シガーソケット</t>
    <phoneticPr fontId="2"/>
  </si>
  <si>
    <t>2×30×30×450mm</t>
    <phoneticPr fontId="2"/>
  </si>
  <si>
    <t>カラーアングル30型　ブラック</t>
    <phoneticPr fontId="2"/>
  </si>
  <si>
    <t>2×30×30×1200mm</t>
    <phoneticPr fontId="2"/>
  </si>
  <si>
    <t>2×30×30×1500mm</t>
    <phoneticPr fontId="2"/>
  </si>
  <si>
    <t>キタジマ</t>
  </si>
  <si>
    <t>キタジマ</t>
    <phoneticPr fontId="2"/>
  </si>
  <si>
    <t>6×10mm</t>
    <phoneticPr fontId="2"/>
  </si>
  <si>
    <t>ワンゲインより購入。
4mケーブルを3.3mと0.7mに切断し、其々を端末加工。</t>
    <rPh sb="29" eb="31">
      <t>セツダン</t>
    </rPh>
    <rPh sb="33" eb="35">
      <t>ソレゾレ</t>
    </rPh>
    <rPh sb="36" eb="38">
      <t>タンマツ</t>
    </rPh>
    <rPh sb="38" eb="40">
      <t>カコウ</t>
    </rPh>
    <phoneticPr fontId="2"/>
  </si>
  <si>
    <t>Amazonより購入</t>
    <phoneticPr fontId="2"/>
  </si>
  <si>
    <t>インバーター保護用ヒューズ付ケーブル
ヒューズ・ホルダー・ケーブル[38sq](赤黒各1m)・端子セット【圧着済】</t>
    <phoneticPr fontId="2"/>
  </si>
  <si>
    <t>BP-1210</t>
    <phoneticPr fontId="2"/>
  </si>
  <si>
    <t>MNKLO302</t>
    <phoneticPr fontId="2"/>
  </si>
  <si>
    <t>12V用パワーリレー(5極)
A接点/40A、B接点 30A</t>
    <phoneticPr fontId="2"/>
  </si>
  <si>
    <t>コムエンタープライズ</t>
    <phoneticPr fontId="2"/>
  </si>
  <si>
    <t>LED付照光式トグルスイッチ Mシリーズ</t>
    <phoneticPr fontId="2"/>
  </si>
  <si>
    <t>M-2112TM</t>
    <phoneticPr fontId="2"/>
  </si>
  <si>
    <t>モノタロウより購入</t>
    <phoneticPr fontId="2"/>
  </si>
  <si>
    <t>(5)カーナビ　電源切替</t>
    <rPh sb="8" eb="10">
      <t>デンゲン</t>
    </rPh>
    <rPh sb="10" eb="12">
      <t>キリカエ</t>
    </rPh>
    <phoneticPr fontId="2"/>
  </si>
  <si>
    <t>はざい屋</t>
    <rPh sb="3" eb="4">
      <t>ヤ</t>
    </rPh>
    <phoneticPr fontId="2"/>
  </si>
  <si>
    <t>厚さ3mm,180*460mm</t>
    <rPh sb="0" eb="1">
      <t>アツ</t>
    </rPh>
    <phoneticPr fontId="2"/>
  </si>
  <si>
    <t>アクリル530kグレースモーク</t>
    <phoneticPr fontId="2"/>
  </si>
  <si>
    <t>強力マグネットキャッチ ラバータイプ</t>
    <phoneticPr fontId="2"/>
  </si>
  <si>
    <t>KMS-3-1000</t>
    <phoneticPr fontId="2"/>
  </si>
  <si>
    <t>スガツネ(LAMP)</t>
    <phoneticPr fontId="2"/>
  </si>
  <si>
    <t>ボルトナット　20組入　ブラック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</si>
</sst>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177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2" applyBorder="1" applyAlignment="1">
      <alignment vertical="center" wrapText="1"/>
    </xf>
    <xf numFmtId="0" fontId="0" fillId="0" borderId="20" xfId="0" applyBorder="1">
      <alignment vertical="center"/>
    </xf>
    <xf numFmtId="176" fontId="0" fillId="0" borderId="20" xfId="0" applyNumberFormat="1" applyBorder="1">
      <alignment vertical="center"/>
    </xf>
    <xf numFmtId="177" fontId="0" fillId="0" borderId="20" xfId="0" applyNumberFormat="1" applyBorder="1">
      <alignment vertical="center"/>
    </xf>
    <xf numFmtId="0" fontId="0" fillId="0" borderId="20" xfId="0" applyBorder="1" applyAlignment="1">
      <alignment vertical="center" wrapText="1"/>
    </xf>
    <xf numFmtId="14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176" fontId="0" fillId="0" borderId="22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0" fillId="0" borderId="22" xfId="0" applyBorder="1" applyAlignment="1">
      <alignment vertical="center" wrapText="1"/>
    </xf>
    <xf numFmtId="14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176" fontId="0" fillId="0" borderId="24" xfId="0" applyNumberFormat="1" applyBorder="1">
      <alignment vertical="center"/>
    </xf>
    <xf numFmtId="0" fontId="0" fillId="0" borderId="24" xfId="0" applyBorder="1" applyAlignment="1">
      <alignment vertical="center" wrapText="1"/>
    </xf>
    <xf numFmtId="14" fontId="0" fillId="0" borderId="25" xfId="0" applyNumberFormat="1" applyBorder="1">
      <alignment vertical="center"/>
    </xf>
    <xf numFmtId="177" fontId="0" fillId="0" borderId="20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0" borderId="29" xfId="2" applyBorder="1" applyAlignment="1">
      <alignment vertical="center" wrapText="1"/>
    </xf>
    <xf numFmtId="0" fontId="7" fillId="0" borderId="22" xfId="2" applyBorder="1" applyAlignment="1">
      <alignment vertical="center" wrapText="1"/>
    </xf>
    <xf numFmtId="0" fontId="7" fillId="0" borderId="24" xfId="2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30" xfId="0" applyNumberFormat="1" applyBorder="1" applyAlignment="1">
      <alignment horizontal="left" vertical="center" wrapText="1"/>
    </xf>
    <xf numFmtId="14" fontId="0" fillId="0" borderId="23" xfId="0" applyNumberFormat="1" applyBorder="1" applyAlignment="1">
      <alignment horizontal="left" vertical="center" wrapText="1"/>
    </xf>
    <xf numFmtId="14" fontId="0" fillId="0" borderId="2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0" borderId="21" xfId="0" applyNumberFormat="1" applyBorder="1" applyAlignment="1">
      <alignment horizontal="left" vertical="center" wrapText="1"/>
    </xf>
    <xf numFmtId="0" fontId="7" fillId="0" borderId="33" xfId="2" applyBorder="1" applyAlignment="1">
      <alignment vertical="center" wrapText="1"/>
    </xf>
    <xf numFmtId="0" fontId="0" fillId="0" borderId="33" xfId="0" applyBorder="1" applyAlignment="1">
      <alignment vertical="center" wrapText="1"/>
    </xf>
    <xf numFmtId="14" fontId="0" fillId="0" borderId="31" xfId="0" applyNumberForma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2" applyBorder="1" applyAlignment="1">
      <alignment horizontal="left" vertical="center" wrapText="1"/>
    </xf>
    <xf numFmtId="0" fontId="7" fillId="0" borderId="16" xfId="2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7" fontId="0" fillId="0" borderId="9" xfId="1" applyNumberFormat="1" applyFont="1" applyBorder="1">
      <alignment vertical="center"/>
    </xf>
    <xf numFmtId="177" fontId="0" fillId="0" borderId="9" xfId="0" applyNumberFormat="1" applyBorder="1">
      <alignment vertical="center"/>
    </xf>
    <xf numFmtId="177" fontId="6" fillId="0" borderId="14" xfId="0" applyNumberFormat="1" applyFont="1" applyBorder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7" xfId="0" applyBorder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177" fontId="0" fillId="0" borderId="39" xfId="0" applyNumberFormat="1" applyBorder="1">
      <alignment vertical="center"/>
    </xf>
    <xf numFmtId="0" fontId="0" fillId="0" borderId="25" xfId="0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okurokube.cocolog-nifty.com/blog/2016/01/20160102-md36le.html" TargetMode="External"/><Relationship Id="rId3" Type="http://schemas.openxmlformats.org/officeDocument/2006/relationships/hyperlink" Target="http://rokurokube.cocolog-nifty.com/blog/2015/12/20151227-md36-4.html" TargetMode="External"/><Relationship Id="rId7" Type="http://schemas.openxmlformats.org/officeDocument/2006/relationships/hyperlink" Target="http://rokurokube.cocolog-nifty.com/blog/2016/01/20160102-md36le.html" TargetMode="External"/><Relationship Id="rId2" Type="http://schemas.openxmlformats.org/officeDocument/2006/relationships/hyperlink" Target="http://rokurokube.cocolog-nifty.com/blog/2015/12/20151227-md36-4.html" TargetMode="External"/><Relationship Id="rId1" Type="http://schemas.openxmlformats.org/officeDocument/2006/relationships/hyperlink" Target="http://rokurokube.cocolog-nifty.com/blog/2015/12/20151212-md36-f.html" TargetMode="External"/><Relationship Id="rId6" Type="http://schemas.openxmlformats.org/officeDocument/2006/relationships/hyperlink" Target="http://rokurokube.cocolog-nifty.com/blog/2015/12/20151213-md36-6.html" TargetMode="External"/><Relationship Id="rId5" Type="http://schemas.openxmlformats.org/officeDocument/2006/relationships/hyperlink" Target="http://rokurokube.cocolog-nifty.com/blog/2015/11/20151129-md36-8.html" TargetMode="External"/><Relationship Id="rId4" Type="http://schemas.openxmlformats.org/officeDocument/2006/relationships/hyperlink" Target="http://rokurokube.cocolog-nifty.com/blog/2015/11/20151129-md36-8.html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topLeftCell="I26" workbookViewId="0">
      <selection activeCell="T44" sqref="T44"/>
    </sheetView>
  </sheetViews>
  <sheetFormatPr defaultRowHeight="13.5" x14ac:dyDescent="0.15"/>
  <cols>
    <col min="1" max="1" width="1.875" customWidth="1"/>
    <col min="2" max="2" width="21.5" bestFit="1" customWidth="1"/>
    <col min="3" max="3" width="16" style="14" bestFit="1" customWidth="1"/>
    <col min="4" max="4" width="37.25" bestFit="1" customWidth="1"/>
    <col min="5" max="5" width="19.875" bestFit="1" customWidth="1"/>
    <col min="6" max="6" width="12.75" bestFit="1" customWidth="1"/>
    <col min="10" max="10" width="33.75" customWidth="1"/>
    <col min="11" max="11" width="15.25" bestFit="1" customWidth="1"/>
  </cols>
  <sheetData>
    <row r="1" spans="2:11" x14ac:dyDescent="0.15">
      <c r="J1" s="3" t="s">
        <v>43</v>
      </c>
      <c r="K1" s="2">
        <v>42452</v>
      </c>
    </row>
    <row r="2" spans="2:11" ht="21" x14ac:dyDescent="0.15">
      <c r="D2" s="61" t="s">
        <v>47</v>
      </c>
      <c r="E2" s="62"/>
      <c r="F2" s="62"/>
      <c r="G2" s="62"/>
      <c r="H2" s="62"/>
      <c r="I2" s="62"/>
    </row>
    <row r="3" spans="2:11" ht="14.25" thickBot="1" x14ac:dyDescent="0.2"/>
    <row r="4" spans="2:11" x14ac:dyDescent="0.15">
      <c r="B4" s="7" t="s">
        <v>0</v>
      </c>
      <c r="C4" s="15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9" t="s">
        <v>9</v>
      </c>
    </row>
    <row r="5" spans="2:11" x14ac:dyDescent="0.15">
      <c r="B5" s="58" t="s">
        <v>48</v>
      </c>
      <c r="C5" s="55" t="s">
        <v>72</v>
      </c>
      <c r="D5" s="81" t="s">
        <v>49</v>
      </c>
      <c r="E5" s="20" t="s">
        <v>51</v>
      </c>
      <c r="F5" s="17"/>
      <c r="G5" s="18">
        <v>1</v>
      </c>
      <c r="H5" s="18"/>
      <c r="I5" s="19">
        <f>G5*H5</f>
        <v>0</v>
      </c>
      <c r="J5" s="20" t="s">
        <v>52</v>
      </c>
      <c r="K5" s="21"/>
    </row>
    <row r="6" spans="2:11" x14ac:dyDescent="0.15">
      <c r="B6" s="59"/>
      <c r="C6" s="56"/>
      <c r="D6" s="22" t="s">
        <v>49</v>
      </c>
      <c r="E6" s="25" t="s">
        <v>50</v>
      </c>
      <c r="F6" s="22"/>
      <c r="G6" s="23">
        <v>1</v>
      </c>
      <c r="H6" s="23"/>
      <c r="I6" s="24">
        <f t="shared" ref="I6:I15" si="0">G6*H6</f>
        <v>0</v>
      </c>
      <c r="J6" s="25" t="s">
        <v>52</v>
      </c>
      <c r="K6" s="26"/>
    </row>
    <row r="7" spans="2:11" x14ac:dyDescent="0.15">
      <c r="B7" s="59"/>
      <c r="C7" s="56"/>
      <c r="D7" s="22" t="s">
        <v>136</v>
      </c>
      <c r="E7" s="25" t="s">
        <v>137</v>
      </c>
      <c r="F7" s="22" t="s">
        <v>138</v>
      </c>
      <c r="G7" s="23">
        <v>1</v>
      </c>
      <c r="H7" s="23">
        <v>711</v>
      </c>
      <c r="I7" s="24">
        <f t="shared" si="0"/>
        <v>711</v>
      </c>
      <c r="J7" s="25" t="s">
        <v>71</v>
      </c>
      <c r="K7" s="26"/>
    </row>
    <row r="8" spans="2:11" x14ac:dyDescent="0.15">
      <c r="B8" s="59"/>
      <c r="C8" s="57"/>
      <c r="D8" s="53"/>
      <c r="E8" s="53"/>
      <c r="F8" s="53"/>
      <c r="G8" s="53"/>
      <c r="H8" s="53"/>
      <c r="I8" s="75">
        <f>SUBTOTAL(9,I5:I7)</f>
        <v>711</v>
      </c>
      <c r="J8" s="5"/>
      <c r="K8" s="6"/>
    </row>
    <row r="9" spans="2:11" x14ac:dyDescent="0.15">
      <c r="B9" s="59"/>
      <c r="C9" s="55" t="s">
        <v>60</v>
      </c>
      <c r="D9" s="10" t="s">
        <v>62</v>
      </c>
      <c r="E9" s="17" t="s">
        <v>63</v>
      </c>
      <c r="F9" s="17" t="s">
        <v>61</v>
      </c>
      <c r="G9" s="18">
        <v>1</v>
      </c>
      <c r="H9" s="18">
        <v>2354</v>
      </c>
      <c r="I9" s="19">
        <f t="shared" ref="I9:I10" si="1">G9*H9</f>
        <v>2354</v>
      </c>
      <c r="J9" s="20" t="s">
        <v>64</v>
      </c>
      <c r="K9" s="82"/>
    </row>
    <row r="10" spans="2:11" x14ac:dyDescent="0.15">
      <c r="B10" s="59"/>
      <c r="C10" s="56"/>
      <c r="D10" s="22" t="s">
        <v>73</v>
      </c>
      <c r="E10" s="22" t="s">
        <v>65</v>
      </c>
      <c r="F10" s="22" t="s">
        <v>66</v>
      </c>
      <c r="G10" s="23">
        <v>2</v>
      </c>
      <c r="H10" s="23">
        <v>471</v>
      </c>
      <c r="I10" s="24">
        <f t="shared" si="1"/>
        <v>942</v>
      </c>
      <c r="J10" s="25" t="s">
        <v>67</v>
      </c>
      <c r="K10" s="83"/>
    </row>
    <row r="11" spans="2:11" x14ac:dyDescent="0.15">
      <c r="B11" s="59"/>
      <c r="C11" s="57"/>
      <c r="D11" s="53"/>
      <c r="E11" s="53"/>
      <c r="F11" s="53"/>
      <c r="G11" s="53"/>
      <c r="H11" s="54"/>
      <c r="I11" s="4">
        <f>SUBTOTAL(9,I9:I10)</f>
        <v>3296</v>
      </c>
      <c r="J11" s="5"/>
      <c r="K11" s="6"/>
    </row>
    <row r="12" spans="2:11" x14ac:dyDescent="0.15">
      <c r="B12" s="59"/>
      <c r="C12" s="55" t="s">
        <v>59</v>
      </c>
      <c r="D12" s="20" t="s">
        <v>55</v>
      </c>
      <c r="E12" s="17"/>
      <c r="F12" s="17" t="s">
        <v>56</v>
      </c>
      <c r="G12" s="18">
        <v>1</v>
      </c>
      <c r="H12" s="18"/>
      <c r="I12" s="19">
        <f t="shared" si="0"/>
        <v>0</v>
      </c>
      <c r="J12" s="20"/>
      <c r="K12" s="82"/>
    </row>
    <row r="13" spans="2:11" x14ac:dyDescent="0.15">
      <c r="B13" s="59"/>
      <c r="C13" s="56"/>
      <c r="D13" s="22" t="s">
        <v>74</v>
      </c>
      <c r="E13" s="22" t="s">
        <v>53</v>
      </c>
      <c r="F13" s="22" t="s">
        <v>54</v>
      </c>
      <c r="G13" s="23">
        <v>4</v>
      </c>
      <c r="H13" s="23">
        <v>102</v>
      </c>
      <c r="I13" s="24">
        <f t="shared" si="0"/>
        <v>408</v>
      </c>
      <c r="J13" s="25" t="s">
        <v>71</v>
      </c>
      <c r="K13" s="83"/>
    </row>
    <row r="14" spans="2:11" x14ac:dyDescent="0.15">
      <c r="B14" s="59"/>
      <c r="C14" s="56"/>
      <c r="D14" s="22" t="s">
        <v>75</v>
      </c>
      <c r="E14" s="22" t="s">
        <v>57</v>
      </c>
      <c r="F14" s="22" t="s">
        <v>58</v>
      </c>
      <c r="G14" s="23">
        <v>4</v>
      </c>
      <c r="H14" s="23">
        <v>13</v>
      </c>
      <c r="I14" s="24">
        <f t="shared" si="0"/>
        <v>52</v>
      </c>
      <c r="J14" s="25" t="s">
        <v>67</v>
      </c>
      <c r="K14" s="83"/>
    </row>
    <row r="15" spans="2:11" x14ac:dyDescent="0.15">
      <c r="B15" s="59"/>
      <c r="C15" s="56"/>
      <c r="D15" s="25" t="s">
        <v>68</v>
      </c>
      <c r="E15" s="22" t="s">
        <v>69</v>
      </c>
      <c r="F15" s="22" t="s">
        <v>70</v>
      </c>
      <c r="G15" s="23">
        <v>4</v>
      </c>
      <c r="H15" s="23">
        <v>34</v>
      </c>
      <c r="I15" s="24">
        <f t="shared" si="0"/>
        <v>136</v>
      </c>
      <c r="J15" s="25" t="s">
        <v>71</v>
      </c>
      <c r="K15" s="83"/>
    </row>
    <row r="16" spans="2:11" x14ac:dyDescent="0.15">
      <c r="B16" s="59"/>
      <c r="C16" s="57"/>
      <c r="D16" s="84"/>
      <c r="E16" s="84"/>
      <c r="F16" s="84"/>
      <c r="G16" s="84"/>
      <c r="H16" s="84"/>
      <c r="I16" s="85">
        <f>SUBTOTAL(9,I12:I15)</f>
        <v>596</v>
      </c>
      <c r="J16" s="29"/>
      <c r="K16" s="86"/>
    </row>
    <row r="17" spans="2:11" x14ac:dyDescent="0.15">
      <c r="B17" s="60"/>
      <c r="C17" s="53"/>
      <c r="D17" s="53"/>
      <c r="E17" s="53"/>
      <c r="F17" s="53"/>
      <c r="G17" s="53"/>
      <c r="H17" s="53"/>
      <c r="I17" s="76">
        <f>SUBTOTAL(9,I5:I16)</f>
        <v>4603</v>
      </c>
      <c r="J17" s="5"/>
      <c r="K17" s="6"/>
    </row>
    <row r="18" spans="2:11" x14ac:dyDescent="0.15">
      <c r="B18" s="59" t="s">
        <v>76</v>
      </c>
      <c r="C18" s="55" t="s">
        <v>77</v>
      </c>
      <c r="D18" s="17" t="s">
        <v>80</v>
      </c>
      <c r="E18" s="17" t="s">
        <v>79</v>
      </c>
      <c r="F18" s="17" t="s">
        <v>78</v>
      </c>
      <c r="G18" s="70">
        <v>1</v>
      </c>
      <c r="H18" s="70">
        <v>25920</v>
      </c>
      <c r="I18" s="71">
        <f>G18*H18</f>
        <v>25920</v>
      </c>
      <c r="J18" s="20" t="s">
        <v>82</v>
      </c>
      <c r="K18" s="21"/>
    </row>
    <row r="19" spans="2:11" ht="40.5" x14ac:dyDescent="0.15">
      <c r="B19" s="59"/>
      <c r="C19" s="56"/>
      <c r="D19" s="25" t="s">
        <v>81</v>
      </c>
      <c r="E19" s="22" t="s">
        <v>125</v>
      </c>
      <c r="F19" s="22" t="s">
        <v>101</v>
      </c>
      <c r="G19" s="72"/>
      <c r="H19" s="72"/>
      <c r="I19" s="73"/>
      <c r="J19" s="25" t="s">
        <v>83</v>
      </c>
      <c r="K19" s="26"/>
    </row>
    <row r="20" spans="2:11" ht="27" x14ac:dyDescent="0.15">
      <c r="B20" s="59"/>
      <c r="C20" s="56"/>
      <c r="D20" s="25" t="s">
        <v>85</v>
      </c>
      <c r="E20" s="22" t="s">
        <v>84</v>
      </c>
      <c r="F20" s="22" t="s">
        <v>96</v>
      </c>
      <c r="G20" s="23">
        <v>1</v>
      </c>
      <c r="H20" s="23">
        <v>756</v>
      </c>
      <c r="I20" s="32">
        <f>G20*H20</f>
        <v>756</v>
      </c>
      <c r="J20" s="25" t="s">
        <v>89</v>
      </c>
      <c r="K20" s="26"/>
    </row>
    <row r="21" spans="2:11" x14ac:dyDescent="0.15">
      <c r="B21" s="59"/>
      <c r="C21" s="57"/>
      <c r="D21" s="53"/>
      <c r="E21" s="53"/>
      <c r="F21" s="53"/>
      <c r="G21" s="53"/>
      <c r="H21" s="53"/>
      <c r="I21" s="76">
        <f>SUBTOTAL(9,I18:I20)</f>
        <v>26676</v>
      </c>
      <c r="J21" s="5"/>
      <c r="K21" s="6"/>
    </row>
    <row r="22" spans="2:11" x14ac:dyDescent="0.15">
      <c r="B22" s="59"/>
      <c r="C22" s="55" t="s">
        <v>91</v>
      </c>
      <c r="D22" s="17" t="s">
        <v>92</v>
      </c>
      <c r="E22" s="17" t="s">
        <v>90</v>
      </c>
      <c r="F22" s="17" t="s">
        <v>93</v>
      </c>
      <c r="G22" s="18">
        <v>1</v>
      </c>
      <c r="H22" s="18">
        <v>11880</v>
      </c>
      <c r="I22" s="31">
        <f>G22*H22</f>
        <v>11880</v>
      </c>
      <c r="J22" s="55" t="s">
        <v>122</v>
      </c>
      <c r="K22" s="21"/>
    </row>
    <row r="23" spans="2:11" ht="27" x14ac:dyDescent="0.15">
      <c r="B23" s="59"/>
      <c r="C23" s="56"/>
      <c r="D23" s="25" t="s">
        <v>95</v>
      </c>
      <c r="E23" s="22" t="s">
        <v>94</v>
      </c>
      <c r="F23" s="22" t="s">
        <v>87</v>
      </c>
      <c r="G23" s="23">
        <v>4</v>
      </c>
      <c r="H23" s="23">
        <v>1440</v>
      </c>
      <c r="I23" s="32">
        <f t="shared" ref="I23:I26" si="2">G23*H23</f>
        <v>5760</v>
      </c>
      <c r="J23" s="56"/>
      <c r="K23" s="26"/>
    </row>
    <row r="24" spans="2:11" x14ac:dyDescent="0.15">
      <c r="B24" s="59"/>
      <c r="C24" s="56"/>
      <c r="D24" s="22" t="s">
        <v>98</v>
      </c>
      <c r="E24" s="22" t="s">
        <v>97</v>
      </c>
      <c r="F24" s="22" t="s">
        <v>86</v>
      </c>
      <c r="G24" s="23">
        <v>2</v>
      </c>
      <c r="H24" s="23">
        <v>108</v>
      </c>
      <c r="I24" s="32">
        <f t="shared" ref="I24" si="3">G24*H24</f>
        <v>216</v>
      </c>
      <c r="J24" s="56"/>
      <c r="K24" s="26"/>
    </row>
    <row r="25" spans="2:11" x14ac:dyDescent="0.15">
      <c r="B25" s="59"/>
      <c r="C25" s="56"/>
      <c r="D25" s="22" t="s">
        <v>98</v>
      </c>
      <c r="E25" s="22" t="s">
        <v>99</v>
      </c>
      <c r="F25" s="22" t="s">
        <v>86</v>
      </c>
      <c r="G25" s="23">
        <v>2</v>
      </c>
      <c r="H25" s="23">
        <v>108</v>
      </c>
      <c r="I25" s="32">
        <f t="shared" si="2"/>
        <v>216</v>
      </c>
      <c r="J25" s="56"/>
      <c r="K25" s="26"/>
    </row>
    <row r="26" spans="2:11" x14ac:dyDescent="0.15">
      <c r="B26" s="59"/>
      <c r="C26" s="56"/>
      <c r="D26" s="27" t="s">
        <v>100</v>
      </c>
      <c r="E26" s="27"/>
      <c r="F26" s="27" t="s">
        <v>86</v>
      </c>
      <c r="G26" s="28">
        <v>8</v>
      </c>
      <c r="H26" s="28">
        <v>216</v>
      </c>
      <c r="I26" s="33">
        <f t="shared" si="2"/>
        <v>1728</v>
      </c>
      <c r="J26" s="78"/>
      <c r="K26" s="30"/>
    </row>
    <row r="27" spans="2:11" x14ac:dyDescent="0.15">
      <c r="B27" s="59"/>
      <c r="C27" s="57"/>
      <c r="D27" s="53"/>
      <c r="E27" s="53"/>
      <c r="F27" s="53"/>
      <c r="G27" s="53"/>
      <c r="H27" s="53"/>
      <c r="I27" s="76">
        <f>SUBTOTAL(9,I22:I26)</f>
        <v>19800</v>
      </c>
      <c r="J27" s="5"/>
      <c r="K27" s="6"/>
    </row>
    <row r="28" spans="2:11" ht="27" x14ac:dyDescent="0.15">
      <c r="B28" s="59"/>
      <c r="C28" s="55" t="s">
        <v>102</v>
      </c>
      <c r="D28" s="20" t="s">
        <v>104</v>
      </c>
      <c r="E28" s="17" t="s">
        <v>103</v>
      </c>
      <c r="F28" s="17" t="s">
        <v>101</v>
      </c>
      <c r="G28" s="18">
        <v>1</v>
      </c>
      <c r="H28" s="18">
        <v>35629</v>
      </c>
      <c r="I28" s="31">
        <f t="shared" ref="I28:I29" si="4">G28*H28</f>
        <v>35629</v>
      </c>
      <c r="J28" s="20" t="s">
        <v>88</v>
      </c>
      <c r="K28" s="21"/>
    </row>
    <row r="29" spans="2:11" ht="40.5" x14ac:dyDescent="0.15">
      <c r="B29" s="59"/>
      <c r="C29" s="56"/>
      <c r="D29" s="25" t="s">
        <v>124</v>
      </c>
      <c r="E29" s="22" t="s">
        <v>105</v>
      </c>
      <c r="F29" s="22" t="s">
        <v>86</v>
      </c>
      <c r="G29" s="23">
        <v>1</v>
      </c>
      <c r="H29" s="23">
        <v>9257</v>
      </c>
      <c r="I29" s="32">
        <f t="shared" si="4"/>
        <v>9257</v>
      </c>
      <c r="J29" s="25" t="s">
        <v>88</v>
      </c>
      <c r="K29" s="26"/>
    </row>
    <row r="30" spans="2:11" x14ac:dyDescent="0.15">
      <c r="B30" s="59"/>
      <c r="C30" s="57"/>
      <c r="D30" s="53"/>
      <c r="E30" s="53"/>
      <c r="F30" s="53"/>
      <c r="G30" s="53"/>
      <c r="H30" s="53"/>
      <c r="I30" s="76">
        <f>SUBTOTAL(9,I28:I29)</f>
        <v>44886</v>
      </c>
      <c r="J30" s="5"/>
      <c r="K30" s="6"/>
    </row>
    <row r="31" spans="2:11" ht="54" x14ac:dyDescent="0.15">
      <c r="B31" s="59"/>
      <c r="C31" s="55" t="s">
        <v>114</v>
      </c>
      <c r="D31" s="20" t="s">
        <v>113</v>
      </c>
      <c r="E31" s="17" t="s">
        <v>112</v>
      </c>
      <c r="F31" s="17" t="s">
        <v>111</v>
      </c>
      <c r="G31" s="18">
        <v>1</v>
      </c>
      <c r="H31" s="18">
        <v>2380</v>
      </c>
      <c r="I31" s="31">
        <f t="shared" ref="I31" si="5">G31*H31</f>
        <v>2380</v>
      </c>
      <c r="J31" s="20" t="s">
        <v>123</v>
      </c>
      <c r="K31" s="21"/>
    </row>
    <row r="32" spans="2:11" x14ac:dyDescent="0.15">
      <c r="B32" s="59"/>
      <c r="C32" s="57"/>
      <c r="D32" s="53"/>
      <c r="E32" s="53"/>
      <c r="F32" s="53"/>
      <c r="G32" s="53"/>
      <c r="H32" s="53"/>
      <c r="I32" s="76">
        <f>SUBTOTAL(9,I31:I31)</f>
        <v>2380</v>
      </c>
      <c r="J32" s="5"/>
      <c r="K32" s="6"/>
    </row>
    <row r="33" spans="2:11" x14ac:dyDescent="0.15">
      <c r="B33" s="59"/>
      <c r="C33" s="79" t="s">
        <v>132</v>
      </c>
      <c r="D33" s="20" t="s">
        <v>129</v>
      </c>
      <c r="E33" s="17" t="s">
        <v>130</v>
      </c>
      <c r="F33" s="17" t="s">
        <v>120</v>
      </c>
      <c r="G33" s="18">
        <v>1</v>
      </c>
      <c r="H33" s="18">
        <v>732</v>
      </c>
      <c r="I33" s="31">
        <f t="shared" ref="I33" si="6">G33*H33</f>
        <v>732</v>
      </c>
      <c r="J33" s="20" t="s">
        <v>71</v>
      </c>
      <c r="K33" s="21"/>
    </row>
    <row r="34" spans="2:11" ht="27" x14ac:dyDescent="0.15">
      <c r="B34" s="59"/>
      <c r="C34" s="80"/>
      <c r="D34" s="20" t="s">
        <v>127</v>
      </c>
      <c r="E34" s="17" t="s">
        <v>126</v>
      </c>
      <c r="F34" s="20" t="s">
        <v>128</v>
      </c>
      <c r="G34" s="18">
        <v>2</v>
      </c>
      <c r="H34" s="18">
        <v>593</v>
      </c>
      <c r="I34" s="31">
        <f t="shared" ref="I34" si="7">G34*H34</f>
        <v>1186</v>
      </c>
      <c r="J34" s="20" t="s">
        <v>131</v>
      </c>
      <c r="K34" s="21"/>
    </row>
    <row r="35" spans="2:11" x14ac:dyDescent="0.15">
      <c r="B35" s="59"/>
      <c r="C35" s="57"/>
      <c r="D35" s="53"/>
      <c r="E35" s="53"/>
      <c r="F35" s="53"/>
      <c r="G35" s="53"/>
      <c r="H35" s="53"/>
      <c r="I35" s="76">
        <f>SUBTOTAL(9,I33:I34)</f>
        <v>1918</v>
      </c>
      <c r="J35" s="5"/>
      <c r="K35" s="6"/>
    </row>
    <row r="36" spans="2:11" x14ac:dyDescent="0.15">
      <c r="B36" s="59"/>
      <c r="C36" s="55" t="s">
        <v>110</v>
      </c>
      <c r="D36" s="20" t="s">
        <v>116</v>
      </c>
      <c r="E36" s="17" t="s">
        <v>115</v>
      </c>
      <c r="F36" s="17" t="s">
        <v>120</v>
      </c>
      <c r="G36" s="18">
        <v>4</v>
      </c>
      <c r="H36" s="18">
        <v>240</v>
      </c>
      <c r="I36" s="31">
        <f t="shared" ref="I36:I39" si="8">G36*H36</f>
        <v>960</v>
      </c>
      <c r="J36" s="20" t="s">
        <v>106</v>
      </c>
      <c r="K36" s="21"/>
    </row>
    <row r="37" spans="2:11" x14ac:dyDescent="0.15">
      <c r="B37" s="59"/>
      <c r="C37" s="56"/>
      <c r="D37" s="25" t="s">
        <v>116</v>
      </c>
      <c r="E37" s="22" t="s">
        <v>117</v>
      </c>
      <c r="F37" s="22" t="s">
        <v>119</v>
      </c>
      <c r="G37" s="23">
        <v>2</v>
      </c>
      <c r="H37" s="23">
        <v>580</v>
      </c>
      <c r="I37" s="32">
        <f t="shared" si="8"/>
        <v>1160</v>
      </c>
      <c r="J37" s="25" t="s">
        <v>106</v>
      </c>
      <c r="K37" s="26"/>
    </row>
    <row r="38" spans="2:11" x14ac:dyDescent="0.15">
      <c r="B38" s="59"/>
      <c r="C38" s="56"/>
      <c r="D38" s="25" t="s">
        <v>116</v>
      </c>
      <c r="E38" s="22" t="s">
        <v>118</v>
      </c>
      <c r="F38" s="22" t="s">
        <v>119</v>
      </c>
      <c r="G38" s="23">
        <v>3</v>
      </c>
      <c r="H38" s="23">
        <v>650</v>
      </c>
      <c r="I38" s="32">
        <f t="shared" ref="I38" si="9">G38*H38</f>
        <v>1950</v>
      </c>
      <c r="J38" s="25" t="s">
        <v>106</v>
      </c>
      <c r="K38" s="26"/>
    </row>
    <row r="39" spans="2:11" x14ac:dyDescent="0.15">
      <c r="B39" s="59"/>
      <c r="C39" s="56"/>
      <c r="D39" s="25" t="s">
        <v>139</v>
      </c>
      <c r="E39" s="22" t="s">
        <v>121</v>
      </c>
      <c r="F39" s="22" t="s">
        <v>119</v>
      </c>
      <c r="G39" s="23">
        <v>4</v>
      </c>
      <c r="H39" s="23">
        <v>390</v>
      </c>
      <c r="I39" s="32">
        <f t="shared" si="8"/>
        <v>1560</v>
      </c>
      <c r="J39" s="25" t="s">
        <v>106</v>
      </c>
      <c r="K39" s="26"/>
    </row>
    <row r="40" spans="2:11" x14ac:dyDescent="0.15">
      <c r="B40" s="59"/>
      <c r="C40" s="56"/>
      <c r="D40" s="25" t="s">
        <v>108</v>
      </c>
      <c r="E40" s="22"/>
      <c r="F40" s="22" t="s">
        <v>119</v>
      </c>
      <c r="G40" s="74">
        <v>1</v>
      </c>
      <c r="H40" s="23">
        <v>720</v>
      </c>
      <c r="I40" s="32">
        <f>G40*H40</f>
        <v>720</v>
      </c>
      <c r="J40" s="25" t="s">
        <v>106</v>
      </c>
      <c r="K40" s="26"/>
    </row>
    <row r="41" spans="2:11" ht="27" x14ac:dyDescent="0.15">
      <c r="B41" s="59"/>
      <c r="C41" s="56"/>
      <c r="D41" s="25" t="s">
        <v>109</v>
      </c>
      <c r="E41" s="22"/>
      <c r="F41" s="22" t="s">
        <v>119</v>
      </c>
      <c r="G41" s="74">
        <v>1</v>
      </c>
      <c r="H41" s="23">
        <v>580</v>
      </c>
      <c r="I41" s="32">
        <f>G41*H41</f>
        <v>580</v>
      </c>
      <c r="J41" s="25" t="s">
        <v>106</v>
      </c>
      <c r="K41" s="26"/>
    </row>
    <row r="42" spans="2:11" x14ac:dyDescent="0.15">
      <c r="B42" s="59"/>
      <c r="C42" s="56"/>
      <c r="D42" s="25" t="s">
        <v>107</v>
      </c>
      <c r="E42" s="22"/>
      <c r="F42" s="22" t="s">
        <v>119</v>
      </c>
      <c r="G42" s="74">
        <v>1</v>
      </c>
      <c r="H42" s="23">
        <v>720</v>
      </c>
      <c r="I42" s="32">
        <f>G42*H42</f>
        <v>720</v>
      </c>
      <c r="J42" s="25" t="s">
        <v>106</v>
      </c>
      <c r="K42" s="26"/>
    </row>
    <row r="43" spans="2:11" x14ac:dyDescent="0.15">
      <c r="B43" s="59"/>
      <c r="C43" s="56"/>
      <c r="D43" s="25" t="s">
        <v>135</v>
      </c>
      <c r="E43" s="22" t="s">
        <v>134</v>
      </c>
      <c r="F43" s="22" t="s">
        <v>133</v>
      </c>
      <c r="G43" s="74">
        <v>1</v>
      </c>
      <c r="H43" s="23">
        <v>941</v>
      </c>
      <c r="I43" s="32">
        <f>G43*H43</f>
        <v>941</v>
      </c>
      <c r="J43" s="25"/>
      <c r="K43" s="26"/>
    </row>
    <row r="44" spans="2:11" x14ac:dyDescent="0.15">
      <c r="B44" s="59"/>
      <c r="C44" s="57"/>
      <c r="D44" s="53"/>
      <c r="E44" s="53"/>
      <c r="F44" s="53"/>
      <c r="G44" s="53"/>
      <c r="H44" s="53"/>
      <c r="I44" s="76">
        <f>SUBTOTAL(9,I36:I43)</f>
        <v>8591</v>
      </c>
      <c r="J44" s="5"/>
      <c r="K44" s="6"/>
    </row>
    <row r="45" spans="2:11" ht="14.25" thickBot="1" x14ac:dyDescent="0.2">
      <c r="B45" s="60"/>
      <c r="C45" s="53"/>
      <c r="D45" s="53"/>
      <c r="E45" s="53"/>
      <c r="F45" s="53"/>
      <c r="G45" s="53"/>
      <c r="H45" s="53"/>
      <c r="I45" s="76">
        <f>SUBTOTAL(9,I18:I44)</f>
        <v>104251</v>
      </c>
      <c r="J45" s="5"/>
      <c r="K45" s="6"/>
    </row>
    <row r="46" spans="2:11" ht="14.25" thickBot="1" x14ac:dyDescent="0.2">
      <c r="B46" s="51" t="s">
        <v>46</v>
      </c>
      <c r="C46" s="52"/>
      <c r="D46" s="52"/>
      <c r="E46" s="52"/>
      <c r="F46" s="52"/>
      <c r="G46" s="52"/>
      <c r="H46" s="52"/>
      <c r="I46" s="77">
        <f>SUBTOTAL(9,I5:I45)</f>
        <v>108854</v>
      </c>
      <c r="J46" s="11"/>
      <c r="K46" s="12"/>
    </row>
    <row r="47" spans="2:11" x14ac:dyDescent="0.15">
      <c r="I47" s="1"/>
    </row>
  </sheetData>
  <mergeCells count="28">
    <mergeCell ref="D35:H35"/>
    <mergeCell ref="C33:C35"/>
    <mergeCell ref="I18:I19"/>
    <mergeCell ref="G18:G19"/>
    <mergeCell ref="C31:C32"/>
    <mergeCell ref="D32:H32"/>
    <mergeCell ref="J22:J26"/>
    <mergeCell ref="D2:I2"/>
    <mergeCell ref="B5:B17"/>
    <mergeCell ref="B18:B45"/>
    <mergeCell ref="C45:H45"/>
    <mergeCell ref="C18:C21"/>
    <mergeCell ref="C5:C8"/>
    <mergeCell ref="D8:H8"/>
    <mergeCell ref="C9:C11"/>
    <mergeCell ref="D11:H11"/>
    <mergeCell ref="C22:C27"/>
    <mergeCell ref="D27:H27"/>
    <mergeCell ref="C28:C30"/>
    <mergeCell ref="D30:H30"/>
    <mergeCell ref="B46:H46"/>
    <mergeCell ref="D21:H21"/>
    <mergeCell ref="C17:H17"/>
    <mergeCell ref="C12:C16"/>
    <mergeCell ref="D16:H16"/>
    <mergeCell ref="C36:C44"/>
    <mergeCell ref="D44:H44"/>
    <mergeCell ref="H18:H19"/>
  </mergeCells>
  <phoneticPr fontId="2"/>
  <pageMargins left="0.25" right="0.25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4"/>
  <sheetViews>
    <sheetView workbookViewId="0">
      <selection activeCell="E24" sqref="B4:E24"/>
    </sheetView>
  </sheetViews>
  <sheetFormatPr defaultRowHeight="13.5" x14ac:dyDescent="0.15"/>
  <cols>
    <col min="1" max="1" width="1.875" customWidth="1"/>
    <col min="2" max="2" width="13.625" customWidth="1"/>
    <col min="3" max="3" width="16" style="14" bestFit="1" customWidth="1"/>
    <col min="4" max="4" width="26.25" customWidth="1"/>
    <col min="5" max="5" width="11.5" customWidth="1"/>
  </cols>
  <sheetData>
    <row r="1" spans="2:5" x14ac:dyDescent="0.15">
      <c r="E1" s="2">
        <v>42385</v>
      </c>
    </row>
    <row r="2" spans="2:5" ht="21" x14ac:dyDescent="0.15">
      <c r="D2" s="13" t="s">
        <v>44</v>
      </c>
    </row>
    <row r="3" spans="2:5" ht="14.25" thickBot="1" x14ac:dyDescent="0.2"/>
    <row r="4" spans="2:5" ht="14.25" thickBot="1" x14ac:dyDescent="0.2">
      <c r="B4" s="34" t="s">
        <v>0</v>
      </c>
      <c r="C4" s="35" t="s">
        <v>1</v>
      </c>
      <c r="D4" s="36" t="s">
        <v>2</v>
      </c>
      <c r="E4" s="37" t="s">
        <v>9</v>
      </c>
    </row>
    <row r="5" spans="2:5" x14ac:dyDescent="0.15">
      <c r="B5" s="65" t="s">
        <v>10</v>
      </c>
      <c r="C5" s="67" t="s">
        <v>11</v>
      </c>
      <c r="D5" s="38" t="s">
        <v>12</v>
      </c>
      <c r="E5" s="42">
        <v>42337</v>
      </c>
    </row>
    <row r="6" spans="2:5" x14ac:dyDescent="0.15">
      <c r="B6" s="66"/>
      <c r="C6" s="56"/>
      <c r="D6" s="39" t="s">
        <v>13</v>
      </c>
      <c r="E6" s="43">
        <v>42337</v>
      </c>
    </row>
    <row r="7" spans="2:5" x14ac:dyDescent="0.15">
      <c r="B7" s="66"/>
      <c r="C7" s="56"/>
      <c r="D7" s="39" t="s">
        <v>14</v>
      </c>
      <c r="E7" s="43">
        <v>42350</v>
      </c>
    </row>
    <row r="8" spans="2:5" x14ac:dyDescent="0.15">
      <c r="B8" s="66"/>
      <c r="C8" s="56"/>
      <c r="D8" s="39" t="s">
        <v>15</v>
      </c>
      <c r="E8" s="43">
        <v>42350</v>
      </c>
    </row>
    <row r="9" spans="2:5" x14ac:dyDescent="0.15">
      <c r="B9" s="66"/>
      <c r="C9" s="56"/>
      <c r="D9" s="40" t="s">
        <v>16</v>
      </c>
      <c r="E9" s="44">
        <v>42337</v>
      </c>
    </row>
    <row r="10" spans="2:5" ht="27" x14ac:dyDescent="0.15">
      <c r="B10" s="68" t="s">
        <v>17</v>
      </c>
      <c r="C10" s="5" t="s">
        <v>18</v>
      </c>
      <c r="D10" s="5" t="s">
        <v>19</v>
      </c>
      <c r="E10" s="45" t="s">
        <v>20</v>
      </c>
    </row>
    <row r="11" spans="2:5" ht="27" x14ac:dyDescent="0.15">
      <c r="B11" s="66"/>
      <c r="C11" s="5" t="s">
        <v>21</v>
      </c>
      <c r="D11" s="5" t="s">
        <v>22</v>
      </c>
      <c r="E11" s="46">
        <v>42337</v>
      </c>
    </row>
    <row r="12" spans="2:5" x14ac:dyDescent="0.15">
      <c r="B12" s="66"/>
      <c r="C12" s="63" t="s">
        <v>23</v>
      </c>
      <c r="D12" s="20" t="s">
        <v>24</v>
      </c>
      <c r="E12" s="47">
        <v>42365</v>
      </c>
    </row>
    <row r="13" spans="2:5" x14ac:dyDescent="0.15">
      <c r="B13" s="66"/>
      <c r="C13" s="64"/>
      <c r="D13" s="25" t="s">
        <v>25</v>
      </c>
      <c r="E13" s="43">
        <v>42365</v>
      </c>
    </row>
    <row r="14" spans="2:5" ht="27" x14ac:dyDescent="0.15">
      <c r="B14" s="66"/>
      <c r="C14" s="64"/>
      <c r="D14" s="25" t="s">
        <v>26</v>
      </c>
      <c r="E14" s="43">
        <v>42365</v>
      </c>
    </row>
    <row r="15" spans="2:5" x14ac:dyDescent="0.15">
      <c r="B15" s="66"/>
      <c r="C15" s="64"/>
      <c r="D15" s="29" t="s">
        <v>27</v>
      </c>
      <c r="E15" s="44">
        <v>42365</v>
      </c>
    </row>
    <row r="16" spans="2:5" x14ac:dyDescent="0.15">
      <c r="B16" s="66"/>
      <c r="C16" s="16" t="s">
        <v>28</v>
      </c>
      <c r="D16" s="41" t="s">
        <v>29</v>
      </c>
      <c r="E16" s="46">
        <v>42351</v>
      </c>
    </row>
    <row r="17" spans="2:5" ht="27" x14ac:dyDescent="0.15">
      <c r="B17" s="68" t="s">
        <v>30</v>
      </c>
      <c r="C17" s="63" t="s">
        <v>31</v>
      </c>
      <c r="D17" s="20" t="s">
        <v>32</v>
      </c>
      <c r="E17" s="47">
        <v>42371</v>
      </c>
    </row>
    <row r="18" spans="2:5" x14ac:dyDescent="0.15">
      <c r="B18" s="66"/>
      <c r="C18" s="64"/>
      <c r="D18" s="25" t="s">
        <v>33</v>
      </c>
      <c r="E18" s="43">
        <v>42371</v>
      </c>
    </row>
    <row r="19" spans="2:5" ht="27" x14ac:dyDescent="0.15">
      <c r="B19" s="66"/>
      <c r="C19" s="64"/>
      <c r="D19" s="25" t="s">
        <v>45</v>
      </c>
      <c r="E19" s="43">
        <v>42371</v>
      </c>
    </row>
    <row r="20" spans="2:5" ht="27" x14ac:dyDescent="0.15">
      <c r="B20" s="66"/>
      <c r="C20" s="64"/>
      <c r="D20" s="25" t="s">
        <v>34</v>
      </c>
      <c r="E20" s="43">
        <v>42371</v>
      </c>
    </row>
    <row r="21" spans="2:5" ht="27" x14ac:dyDescent="0.15">
      <c r="B21" s="66"/>
      <c r="C21" s="64"/>
      <c r="D21" s="29" t="s">
        <v>35</v>
      </c>
      <c r="E21" s="44">
        <v>42371</v>
      </c>
    </row>
    <row r="22" spans="2:5" ht="27" x14ac:dyDescent="0.15">
      <c r="B22" s="66"/>
      <c r="C22" s="16" t="s">
        <v>41</v>
      </c>
      <c r="D22" s="5" t="s">
        <v>42</v>
      </c>
      <c r="E22" s="46">
        <v>42365</v>
      </c>
    </row>
    <row r="23" spans="2:5" ht="27" x14ac:dyDescent="0.15">
      <c r="B23" s="68" t="s">
        <v>36</v>
      </c>
      <c r="C23" s="5" t="s">
        <v>37</v>
      </c>
      <c r="D23" s="5" t="s">
        <v>38</v>
      </c>
      <c r="E23" s="45" t="s">
        <v>20</v>
      </c>
    </row>
    <row r="24" spans="2:5" ht="14.25" thickBot="1" x14ac:dyDescent="0.2">
      <c r="B24" s="69"/>
      <c r="C24" s="48" t="s">
        <v>39</v>
      </c>
      <c r="D24" s="49" t="s">
        <v>40</v>
      </c>
      <c r="E24" s="50">
        <v>42371</v>
      </c>
    </row>
  </sheetData>
  <mergeCells count="7">
    <mergeCell ref="B5:B9"/>
    <mergeCell ref="C5:C9"/>
    <mergeCell ref="B17:B22"/>
    <mergeCell ref="C17:C21"/>
    <mergeCell ref="B23:B24"/>
    <mergeCell ref="B10:B16"/>
    <mergeCell ref="C12:C15"/>
  </mergeCells>
  <phoneticPr fontId="2"/>
  <hyperlinks>
    <hyperlink ref="D7:D8" r:id="rId1" display="メーターケーブル"/>
    <hyperlink ref="C12:C15" r:id="rId2" display="(3)ハンドガード"/>
    <hyperlink ref="C22" r:id="rId3"/>
    <hyperlink ref="D5:D6" r:id="rId4" display="リアダンパーのブラケット"/>
    <hyperlink ref="D9" r:id="rId5"/>
    <hyperlink ref="C16" r:id="rId6"/>
    <hyperlink ref="C17:C21" r:id="rId7" display="(1)フェンダーレス化"/>
    <hyperlink ref="C24" r:id="rId8"/>
  </hyperlinks>
  <pageMargins left="0.25" right="0.25" top="0.75" bottom="0.75" header="0.3" footer="0.3"/>
  <pageSetup paperSize="9" fitToHeight="0" orientation="landscape" r:id="rId9"/>
  <webPublishItems count="2">
    <webPublishItem id="19906" divId="MD36カスタマイズ管理表_19906" sourceType="range" sourceRef="B4:E24" destinationFile="C:\Users\一明\SkyDrive\ドキュメント\XR230\MD36カスタマイズ管理表.htm"/>
    <webPublishItem id="29894" divId="MD36カスタマイズ管理表_29894" sourceType="range" sourceRef="B5:E24" destinationFile="C:\Users\一明\SkyDrive\ドキュメント\XR230\MD36カスタマイズ管理表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BLOG記載用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kazu.sakamoto@jp.fujitsu.com</dc:creator>
  <cp:lastModifiedBy>kazu.sakamoto@jp.fujitsu.com</cp:lastModifiedBy>
  <cp:revision/>
  <cp:lastPrinted>2016-03-23T05:34:19Z</cp:lastPrinted>
  <dcterms:created xsi:type="dcterms:W3CDTF">2015-11-17T02:36:35Z</dcterms:created>
  <dcterms:modified xsi:type="dcterms:W3CDTF">2016-03-23T05:35:20Z</dcterms:modified>
</cp:coreProperties>
</file>